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Тариф с 01.07.2018г." sheetId="1" r:id="rId1"/>
  </sheets>
  <externalReferences>
    <externalReference r:id="rId2"/>
  </externalReferences>
  <definedNames>
    <definedName name="_xlnm.Print_Area" localSheetId="0">'Тариф с 01.07.2018г.'!$A$1:$J$23</definedName>
  </definedNames>
  <calcPr calcId="125725"/>
</workbook>
</file>

<file path=xl/calcChain.xml><?xml version="1.0" encoding="utf-8"?>
<calcChain xmlns="http://schemas.openxmlformats.org/spreadsheetml/2006/main">
  <c r="C13" i="1"/>
  <c r="J28"/>
  <c r="I28"/>
  <c r="H28"/>
  <c r="G28"/>
  <c r="F28"/>
  <c r="E28"/>
  <c r="D28"/>
  <c r="C28"/>
  <c r="B28"/>
  <c r="I13"/>
  <c r="F13"/>
  <c r="J24"/>
  <c r="I24"/>
  <c r="H24"/>
  <c r="G24"/>
  <c r="F24"/>
  <c r="E24"/>
  <c r="D24"/>
  <c r="C24"/>
  <c r="B24"/>
  <c r="J13"/>
  <c r="J25" s="1"/>
  <c r="H13"/>
  <c r="G13"/>
  <c r="G25" s="1"/>
  <c r="E13"/>
  <c r="D13"/>
  <c r="B13"/>
  <c r="B25" s="1"/>
  <c r="C25" l="1"/>
  <c r="I25"/>
  <c r="F25"/>
  <c r="E25"/>
  <c r="D25"/>
  <c r="H25"/>
</calcChain>
</file>

<file path=xl/sharedStrings.xml><?xml version="1.0" encoding="utf-8"?>
<sst xmlns="http://schemas.openxmlformats.org/spreadsheetml/2006/main" count="28" uniqueCount="25">
  <si>
    <t>АО "Домоуправляющая компания Нижегородского района"</t>
  </si>
  <si>
    <t>Приложение № 1</t>
  </si>
  <si>
    <t>Размер платы за содержание жилого помещения на 1 м2</t>
  </si>
  <si>
    <t>с 01 января 2019 г.</t>
  </si>
  <si>
    <t>1. Многоквартирные или жилые дома со всеми видами благоустройства с лифтами, системами дымоудаления и мусоропроводами</t>
  </si>
  <si>
    <t>2. Многоквартирные или жилые дома со всеми видами благоустройства с лифтами и мусоропроводами</t>
  </si>
  <si>
    <t>2а. Многоквартирные или жилые дома со всеми видами благоустройства с лифтами, без мусоропроводов</t>
  </si>
  <si>
    <t>3. Многоквартирные или жилые дома со всеми видами благоустройства с мусоропроводами, без лифтов</t>
  </si>
  <si>
    <t>4. Многоквартирные или жилые дома со всеми видами благоустройства без лифтов и мусоропроводов</t>
  </si>
  <si>
    <t>5. Многоквартирные или жилые дома, имеющие не все виды благоустройства</t>
  </si>
  <si>
    <t>6. Многоквартирные или жилые дома, относящиеся к категории ветхих и аварийных</t>
  </si>
  <si>
    <t>Размер платы за содержание жилого помещения</t>
  </si>
  <si>
    <t>дома с газовыми плитами</t>
  </si>
  <si>
    <t>дома с электроплитами</t>
  </si>
  <si>
    <t>с УЛК</t>
  </si>
  <si>
    <t>без УЛК</t>
  </si>
  <si>
    <t>в том числе:</t>
  </si>
  <si>
    <t>1.1 Текущий ремонт общего имущества МКД</t>
  </si>
  <si>
    <t>1.2 Содержание общего имущества МКД</t>
  </si>
  <si>
    <t>бало с тбо</t>
  </si>
  <si>
    <t>1.3 Управление МКД</t>
  </si>
  <si>
    <t>2. Капитальный ремонт *</t>
  </si>
  <si>
    <t xml:space="preserve"> + 1</t>
  </si>
  <si>
    <t>Исп. Чеснокова М.Ю.</t>
  </si>
  <si>
    <t>419-57-70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</si>
</sst>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00\ _₽_-;\-* #,##0.0000\ _₽_-;_-* &quot;-&quot;??\ _₽_-;_-@_-"/>
  </numFmts>
  <fonts count="6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2" fontId="2" fillId="0" borderId="0" xfId="0" applyNumberFormat="1" applyFont="1" applyFill="1" applyAlignment="1">
      <alignment horizontal="left" wrapText="1"/>
    </xf>
    <xf numFmtId="2" fontId="0" fillId="0" borderId="0" xfId="0" applyNumberFormat="1" applyFont="1" applyFill="1" applyAlignment="1">
      <alignment wrapText="1"/>
    </xf>
    <xf numFmtId="2" fontId="0" fillId="0" borderId="0" xfId="0" applyNumberFormat="1" applyFont="1" applyFill="1" applyAlignment="1">
      <alignment horizontal="left" wrapText="1"/>
    </xf>
    <xf numFmtId="164" fontId="0" fillId="0" borderId="0" xfId="1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wrapText="1"/>
    </xf>
    <xf numFmtId="2" fontId="2" fillId="0" borderId="0" xfId="0" applyNumberFormat="1" applyFont="1" applyFill="1" applyAlignment="1">
      <alignment horizontal="center" wrapText="1"/>
    </xf>
    <xf numFmtId="2" fontId="3" fillId="0" borderId="0" xfId="0" applyNumberFormat="1" applyFont="1" applyFill="1" applyAlignment="1">
      <alignment horizontal="center" wrapText="1"/>
    </xf>
    <xf numFmtId="2" fontId="0" fillId="0" borderId="0" xfId="0" applyNumberFormat="1" applyFont="1" applyFill="1" applyAlignment="1">
      <alignment horizontal="center" wrapText="1"/>
    </xf>
    <xf numFmtId="2" fontId="0" fillId="0" borderId="1" xfId="0" applyNumberFormat="1" applyFont="1" applyFill="1" applyBorder="1" applyAlignment="1">
      <alignment vertical="top" wrapText="1"/>
    </xf>
    <xf numFmtId="2" fontId="0" fillId="0" borderId="2" xfId="0" applyNumberFormat="1" applyFont="1" applyFill="1" applyBorder="1" applyAlignment="1">
      <alignment horizontal="left" vertical="top" wrapText="1"/>
    </xf>
    <xf numFmtId="2" fontId="0" fillId="0" borderId="3" xfId="0" applyNumberFormat="1" applyFont="1" applyFill="1" applyBorder="1" applyAlignment="1">
      <alignment horizontal="left" vertical="top" wrapText="1"/>
    </xf>
    <xf numFmtId="2" fontId="0" fillId="0" borderId="4" xfId="0" applyNumberFormat="1" applyFont="1" applyFill="1" applyBorder="1" applyAlignment="1">
      <alignment horizontal="left" vertical="top" wrapText="1"/>
    </xf>
    <xf numFmtId="2" fontId="0" fillId="0" borderId="5" xfId="0" applyNumberFormat="1" applyFont="1" applyFill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horizontal="left" vertical="top" wrapText="1"/>
    </xf>
    <xf numFmtId="2" fontId="0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2" fontId="4" fillId="0" borderId="7" xfId="0" applyNumberFormat="1" applyFont="1" applyFill="1" applyBorder="1" applyAlignment="1">
      <alignment horizontal="left" wrapText="1"/>
    </xf>
    <xf numFmtId="2" fontId="0" fillId="0" borderId="7" xfId="0" applyNumberFormat="1" applyFont="1" applyFill="1" applyBorder="1" applyAlignment="1">
      <alignment wrapText="1"/>
    </xf>
    <xf numFmtId="2" fontId="0" fillId="0" borderId="8" xfId="0" applyNumberFormat="1" applyFont="1" applyFill="1" applyBorder="1" applyAlignment="1">
      <alignment wrapText="1"/>
    </xf>
    <xf numFmtId="2" fontId="0" fillId="0" borderId="9" xfId="0" applyNumberFormat="1" applyFont="1" applyFill="1" applyBorder="1" applyAlignment="1">
      <alignment wrapText="1"/>
    </xf>
    <xf numFmtId="2" fontId="0" fillId="0" borderId="8" xfId="0" applyNumberFormat="1" applyFont="1" applyFill="1" applyBorder="1" applyAlignment="1">
      <alignment horizontal="center" vertical="center" wrapText="1"/>
    </xf>
    <xf numFmtId="2" fontId="0" fillId="0" borderId="10" xfId="0" applyNumberFormat="1" applyFont="1" applyFill="1" applyBorder="1" applyAlignment="1">
      <alignment horizontal="center" vertical="center" wrapText="1"/>
    </xf>
    <xf numFmtId="2" fontId="0" fillId="0" borderId="10" xfId="0" applyNumberFormat="1" applyFont="1" applyFill="1" applyBorder="1" applyAlignment="1">
      <alignment wrapText="1"/>
    </xf>
    <xf numFmtId="2" fontId="4" fillId="0" borderId="11" xfId="0" applyNumberFormat="1" applyFont="1" applyFill="1" applyBorder="1" applyAlignment="1">
      <alignment horizontal="left" wrapText="1"/>
    </xf>
    <xf numFmtId="2" fontId="5" fillId="0" borderId="11" xfId="0" applyNumberFormat="1" applyFont="1" applyFill="1" applyBorder="1" applyAlignment="1">
      <alignment horizont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wrapText="1"/>
    </xf>
    <xf numFmtId="2" fontId="0" fillId="0" borderId="13" xfId="0" applyNumberFormat="1" applyFont="1" applyFill="1" applyBorder="1" applyAlignment="1">
      <alignment horizontal="center" wrapText="1"/>
    </xf>
    <xf numFmtId="2" fontId="0" fillId="0" borderId="14" xfId="0" applyNumberFormat="1" applyFont="1" applyFill="1" applyBorder="1" applyAlignment="1">
      <alignment horizontal="center" wrapText="1"/>
    </xf>
    <xf numFmtId="2" fontId="0" fillId="0" borderId="15" xfId="0" applyNumberFormat="1" applyFont="1" applyFill="1" applyBorder="1" applyAlignment="1">
      <alignment horizontal="center" wrapText="1"/>
    </xf>
    <xf numFmtId="2" fontId="0" fillId="0" borderId="16" xfId="0" applyNumberFormat="1" applyFont="1" applyFill="1" applyBorder="1" applyAlignment="1">
      <alignment wrapText="1"/>
    </xf>
    <xf numFmtId="2" fontId="2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0" fillId="2" borderId="16" xfId="0" applyNumberFormat="1" applyFont="1" applyFill="1" applyBorder="1" applyAlignment="1">
      <alignment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2" fontId="0" fillId="0" borderId="11" xfId="0" applyNumberFormat="1" applyFont="1" applyFill="1" applyBorder="1" applyAlignment="1">
      <alignment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wrapText="1"/>
    </xf>
    <xf numFmtId="2" fontId="5" fillId="0" borderId="24" xfId="0" applyNumberFormat="1" applyFont="1" applyFill="1" applyBorder="1" applyAlignment="1">
      <alignment horizontal="center" vertical="center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5" fillId="0" borderId="26" xfId="0" applyNumberFormat="1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Font="1" applyFill="1" applyAlignment="1">
      <alignment horizontal="center" wrapText="1"/>
    </xf>
    <xf numFmtId="49" fontId="0" fillId="0" borderId="0" xfId="0" applyNumberFormat="1" applyFill="1" applyAlignment="1">
      <alignment horizontal="left" vertical="top" wrapText="1"/>
    </xf>
    <xf numFmtId="49" fontId="0" fillId="0" borderId="0" xfId="0" applyNumberFormat="1" applyFont="1" applyFill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51;&#1071;%20&#1056;&#1040;&#1041;&#1054;&#1058;&#1067;/&#1058;&#1072;&#1088;&#1080;&#1092;&#1099;/2019/&#1058;&#1072;&#1088;&#1080;&#1092;&#1099;%20&#1044;&#1050;%20&#1089;%2001.01.2019%20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риф с 01.07.2017г."/>
      <sheetName val="Тариф с 01.08.17"/>
      <sheetName val="Тариф с 01.07.2018г."/>
    </sheetNames>
    <sheetDataSet>
      <sheetData sheetId="0">
        <row r="13">
          <cell r="B13">
            <v>37.31</v>
          </cell>
          <cell r="C13">
            <v>37.11</v>
          </cell>
          <cell r="D13">
            <v>35.049999999999997</v>
          </cell>
          <cell r="E13">
            <v>33.89</v>
          </cell>
          <cell r="F13">
            <v>31.46</v>
          </cell>
          <cell r="G13">
            <v>29.7</v>
          </cell>
          <cell r="H13">
            <v>28.1</v>
          </cell>
          <cell r="I13">
            <v>25.62</v>
          </cell>
          <cell r="J13">
            <v>16.13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K29"/>
  <sheetViews>
    <sheetView tabSelected="1" view="pageBreakPreview" zoomScale="80" zoomScaleNormal="100" zoomScaleSheetLayoutView="80" workbookViewId="0">
      <selection activeCell="I9" sqref="I9"/>
    </sheetView>
  </sheetViews>
  <sheetFormatPr defaultColWidth="9" defaultRowHeight="15.6"/>
  <cols>
    <col min="1" max="1" width="20.19921875" style="2" customWidth="1"/>
    <col min="2" max="3" width="17.5" style="2" customWidth="1"/>
    <col min="4" max="4" width="22.8984375" style="2" customWidth="1"/>
    <col min="5" max="5" width="20.59765625" style="2" customWidth="1"/>
    <col min="6" max="6" width="20" style="2" customWidth="1"/>
    <col min="7" max="8" width="11.69921875" style="2" customWidth="1"/>
    <col min="9" max="9" width="20.69921875" style="2" customWidth="1"/>
    <col min="10" max="10" width="19.69921875" style="2" customWidth="1"/>
    <col min="11" max="16384" width="9" style="2"/>
  </cols>
  <sheetData>
    <row r="2" spans="1:10" ht="15" customHeight="1">
      <c r="A2" s="1" t="s">
        <v>0</v>
      </c>
      <c r="B2" s="1"/>
      <c r="C2" s="1"/>
      <c r="D2" s="1"/>
    </row>
    <row r="3" spans="1:10" ht="15" customHeight="1">
      <c r="A3" s="3"/>
      <c r="B3" s="3"/>
      <c r="C3" s="3"/>
      <c r="D3" s="3"/>
    </row>
    <row r="4" spans="1:10" ht="15" hidden="1" customHeight="1">
      <c r="A4" s="4">
        <v>1.0511999999999999</v>
      </c>
      <c r="B4" s="3"/>
      <c r="C4" s="3"/>
      <c r="D4" s="3"/>
    </row>
    <row r="5" spans="1:10" ht="15" customHeight="1">
      <c r="A5" s="3"/>
      <c r="B5" s="3"/>
      <c r="C5" s="3"/>
      <c r="D5" s="3"/>
    </row>
    <row r="6" spans="1:10" ht="18">
      <c r="J6" s="5" t="s">
        <v>1</v>
      </c>
    </row>
    <row r="7" spans="1:10" ht="18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ht="21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</row>
    <row r="9" spans="1:10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ht="16.2" thickBot="1"/>
    <row r="11" spans="1:10" s="17" customFormat="1" ht="102" customHeight="1" thickBot="1">
      <c r="A11" s="9"/>
      <c r="B11" s="10" t="s">
        <v>4</v>
      </c>
      <c r="C11" s="11"/>
      <c r="D11" s="12" t="s">
        <v>5</v>
      </c>
      <c r="E11" s="13" t="s">
        <v>6</v>
      </c>
      <c r="F11" s="12" t="s">
        <v>7</v>
      </c>
      <c r="G11" s="14" t="s">
        <v>8</v>
      </c>
      <c r="H11" s="15"/>
      <c r="I11" s="13" t="s">
        <v>9</v>
      </c>
      <c r="J11" s="16" t="s">
        <v>10</v>
      </c>
    </row>
    <row r="12" spans="1:10" ht="31.2">
      <c r="A12" s="18" t="s">
        <v>11</v>
      </c>
      <c r="B12" s="19" t="s">
        <v>12</v>
      </c>
      <c r="C12" s="20" t="s">
        <v>13</v>
      </c>
      <c r="D12" s="21"/>
      <c r="E12" s="20"/>
      <c r="F12" s="21"/>
      <c r="G12" s="22" t="s">
        <v>14</v>
      </c>
      <c r="H12" s="23" t="s">
        <v>15</v>
      </c>
      <c r="I12" s="20"/>
      <c r="J12" s="24"/>
    </row>
    <row r="13" spans="1:10" ht="18" thickBot="1">
      <c r="A13" s="25"/>
      <c r="B13" s="26">
        <f>B15+B16+B18</f>
        <v>34.769999999999996</v>
      </c>
      <c r="C13" s="26">
        <f>C15+C16+C18</f>
        <v>34.559999999999995</v>
      </c>
      <c r="D13" s="26">
        <f t="shared" ref="D13:J13" si="0">D15+D16+D18</f>
        <v>32.400000000000006</v>
      </c>
      <c r="E13" s="26">
        <f t="shared" si="0"/>
        <v>31.18</v>
      </c>
      <c r="F13" s="26">
        <f t="shared" si="0"/>
        <v>28.619999999999997</v>
      </c>
      <c r="G13" s="26">
        <f t="shared" si="0"/>
        <v>26.770000000000003</v>
      </c>
      <c r="H13" s="26">
        <f t="shared" si="0"/>
        <v>25.090000000000003</v>
      </c>
      <c r="I13" s="26">
        <f t="shared" si="0"/>
        <v>22.479999999999997</v>
      </c>
      <c r="J13" s="26">
        <f t="shared" si="0"/>
        <v>12.51</v>
      </c>
    </row>
    <row r="14" spans="1:10">
      <c r="A14" s="27" t="s">
        <v>16</v>
      </c>
      <c r="B14" s="28"/>
      <c r="C14" s="29"/>
      <c r="D14" s="30"/>
      <c r="E14" s="30"/>
      <c r="F14" s="28"/>
      <c r="G14" s="29"/>
      <c r="H14" s="31"/>
      <c r="I14" s="29"/>
      <c r="J14" s="31"/>
    </row>
    <row r="15" spans="1:10" ht="46.8">
      <c r="A15" s="32" t="s">
        <v>17</v>
      </c>
      <c r="B15" s="33">
        <v>7.28</v>
      </c>
      <c r="C15" s="34">
        <v>7.28</v>
      </c>
      <c r="D15" s="35">
        <v>6.71</v>
      </c>
      <c r="E15" s="35">
        <v>6.71</v>
      </c>
      <c r="F15" s="33">
        <v>6.17</v>
      </c>
      <c r="G15" s="35">
        <v>6.17</v>
      </c>
      <c r="H15" s="34">
        <v>6.17</v>
      </c>
      <c r="I15" s="34">
        <v>6.17</v>
      </c>
      <c r="J15" s="36">
        <v>0</v>
      </c>
    </row>
    <row r="16" spans="1:10" ht="46.8">
      <c r="A16" s="32" t="s">
        <v>18</v>
      </c>
      <c r="B16" s="33">
        <v>25.02</v>
      </c>
      <c r="C16" s="33">
        <v>24.81</v>
      </c>
      <c r="D16" s="33">
        <v>23.44</v>
      </c>
      <c r="E16" s="33">
        <v>22.22</v>
      </c>
      <c r="F16" s="33">
        <v>20.38</v>
      </c>
      <c r="G16" s="33">
        <v>18.600000000000001</v>
      </c>
      <c r="H16" s="33">
        <v>16.920000000000002</v>
      </c>
      <c r="I16" s="33">
        <v>14.59</v>
      </c>
      <c r="J16" s="33">
        <v>11.64</v>
      </c>
    </row>
    <row r="17" spans="1:11" ht="46.8" hidden="1">
      <c r="A17" s="37" t="s">
        <v>18</v>
      </c>
      <c r="B17" s="38">
        <v>29.465135999999998</v>
      </c>
      <c r="C17" s="39">
        <v>29.26</v>
      </c>
      <c r="D17" s="40">
        <v>27.89</v>
      </c>
      <c r="E17" s="40">
        <v>26.668944</v>
      </c>
      <c r="F17" s="38">
        <v>24.829343999999999</v>
      </c>
      <c r="G17" s="40">
        <v>23.052815999999996</v>
      </c>
      <c r="H17" s="39">
        <v>21.370895999999995</v>
      </c>
      <c r="I17" s="39">
        <v>19.037231999999999</v>
      </c>
      <c r="J17" s="41">
        <v>16.09</v>
      </c>
      <c r="K17" s="42" t="s">
        <v>19</v>
      </c>
    </row>
    <row r="18" spans="1:11" ht="18.600000000000001" thickBot="1">
      <c r="A18" s="43" t="s">
        <v>20</v>
      </c>
      <c r="B18" s="44">
        <v>2.4700000000000002</v>
      </c>
      <c r="C18" s="45">
        <v>2.4700000000000002</v>
      </c>
      <c r="D18" s="46">
        <v>2.25</v>
      </c>
      <c r="E18" s="46">
        <v>2.25</v>
      </c>
      <c r="F18" s="44">
        <v>2.0699999999999998</v>
      </c>
      <c r="G18" s="46">
        <v>2</v>
      </c>
      <c r="H18" s="45">
        <v>2</v>
      </c>
      <c r="I18" s="45">
        <v>1.72</v>
      </c>
      <c r="J18" s="47">
        <v>0.87</v>
      </c>
    </row>
    <row r="19" spans="1:11" ht="31.8" hidden="1" thickBot="1">
      <c r="A19" s="48" t="s">
        <v>21</v>
      </c>
      <c r="B19" s="49">
        <v>2.2199800000000001</v>
      </c>
      <c r="C19" s="50">
        <v>2.2199800000000001</v>
      </c>
      <c r="D19" s="51">
        <v>2.2199800000000001</v>
      </c>
      <c r="E19" s="52">
        <v>2.2199800000000001</v>
      </c>
      <c r="F19" s="51">
        <v>2.2199800000000001</v>
      </c>
      <c r="G19" s="52">
        <v>2.2199800000000001</v>
      </c>
      <c r="H19" s="51">
        <v>2.2199800000000001</v>
      </c>
      <c r="I19" s="52">
        <v>2.2199800000000001</v>
      </c>
      <c r="J19" s="53">
        <v>2.2199800000000001</v>
      </c>
    </row>
    <row r="21" spans="1:11" s="54" customFormat="1" ht="15.75" hidden="1" customHeight="1">
      <c r="D21" s="55" t="s">
        <v>22</v>
      </c>
      <c r="E21" s="55" t="s">
        <v>22</v>
      </c>
      <c r="F21" s="55" t="s">
        <v>22</v>
      </c>
      <c r="G21" s="55"/>
      <c r="H21" s="55"/>
      <c r="I21" s="56"/>
      <c r="J21" s="56"/>
    </row>
    <row r="22" spans="1:11">
      <c r="A22" s="57" t="s">
        <v>23</v>
      </c>
      <c r="B22" s="58"/>
      <c r="C22" s="55"/>
    </row>
    <row r="23" spans="1:11">
      <c r="A23" s="42" t="s">
        <v>24</v>
      </c>
    </row>
    <row r="24" spans="1:11" hidden="1">
      <c r="B24" s="2">
        <f>B15+B17+B18</f>
        <v>39.215135999999994</v>
      </c>
      <c r="C24" s="2">
        <f t="shared" ref="C24:J24" si="1">C15+C17+C18</f>
        <v>39.01</v>
      </c>
      <c r="D24" s="2">
        <f t="shared" si="1"/>
        <v>36.85</v>
      </c>
      <c r="E24" s="2">
        <f t="shared" si="1"/>
        <v>35.628943999999997</v>
      </c>
      <c r="F24" s="2">
        <f t="shared" si="1"/>
        <v>33.069344000000001</v>
      </c>
      <c r="G24" s="2">
        <f t="shared" si="1"/>
        <v>31.222815999999995</v>
      </c>
      <c r="H24" s="2">
        <f t="shared" si="1"/>
        <v>29.540895999999996</v>
      </c>
      <c r="I24" s="2">
        <f t="shared" si="1"/>
        <v>26.927231999999997</v>
      </c>
      <c r="J24" s="2">
        <f t="shared" si="1"/>
        <v>16.96</v>
      </c>
    </row>
    <row r="25" spans="1:11" hidden="1">
      <c r="B25" s="2">
        <f>B13-B24</f>
        <v>-4.445135999999998</v>
      </c>
      <c r="C25" s="2">
        <f t="shared" ref="C25:J25" si="2">C13-C24</f>
        <v>-4.4500000000000028</v>
      </c>
      <c r="D25" s="2">
        <f t="shared" si="2"/>
        <v>-4.4499999999999957</v>
      </c>
      <c r="E25" s="2">
        <f t="shared" si="2"/>
        <v>-4.4489439999999973</v>
      </c>
      <c r="F25" s="2">
        <f t="shared" si="2"/>
        <v>-4.4493440000000035</v>
      </c>
      <c r="G25" s="2">
        <f t="shared" si="2"/>
        <v>-4.4528159999999914</v>
      </c>
      <c r="H25" s="2">
        <f t="shared" si="2"/>
        <v>-4.4508959999999931</v>
      </c>
      <c r="I25" s="2">
        <f t="shared" si="2"/>
        <v>-4.4472319999999996</v>
      </c>
      <c r="J25" s="2">
        <f t="shared" si="2"/>
        <v>-4.4500000000000011</v>
      </c>
    </row>
    <row r="26" spans="1:11" hidden="1"/>
    <row r="27" spans="1:11" hidden="1"/>
    <row r="28" spans="1:11" hidden="1">
      <c r="B28" s="2">
        <f>$A$4*'[1]Тариф с 01.07.2017г.'!B13</f>
        <v>39.220272000000001</v>
      </c>
      <c r="C28" s="2">
        <f>$A$4*'[1]Тариф с 01.07.2017г.'!C13</f>
        <v>39.010031999999995</v>
      </c>
      <c r="D28" s="2">
        <f>$A$4*'[1]Тариф с 01.07.2017г.'!D13</f>
        <v>36.844559999999994</v>
      </c>
      <c r="E28" s="2">
        <f>$A$4*'[1]Тариф с 01.07.2017г.'!E13</f>
        <v>35.625167999999995</v>
      </c>
      <c r="F28" s="2">
        <f>$A$4*'[1]Тариф с 01.07.2017г.'!F13</f>
        <v>33.070751999999999</v>
      </c>
      <c r="G28" s="2">
        <f>$A$4*'[1]Тариф с 01.07.2017г.'!G13</f>
        <v>31.220639999999996</v>
      </c>
      <c r="H28" s="2">
        <f>$A$4*'[1]Тариф с 01.07.2017г.'!H13</f>
        <v>29.538719999999998</v>
      </c>
      <c r="I28" s="2">
        <f>$A$4*'[1]Тариф с 01.07.2017г.'!I13</f>
        <v>26.931743999999998</v>
      </c>
      <c r="J28" s="2">
        <f>$A$4*'[1]Тариф с 01.07.2017г.'!J13</f>
        <v>16.955855999999997</v>
      </c>
    </row>
    <row r="29" spans="1:11" hidden="1"/>
  </sheetData>
  <mergeCells count="7">
    <mergeCell ref="A22:B22"/>
    <mergeCell ref="A2:D2"/>
    <mergeCell ref="A7:J7"/>
    <mergeCell ref="A8:J8"/>
    <mergeCell ref="B11:C11"/>
    <mergeCell ref="G11:H11"/>
    <mergeCell ref="A12:A13"/>
  </mergeCells>
  <pageMargins left="0.31496062992125984" right="0.31496062992125984" top="0.35433070866141736" bottom="0.35433070866141736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 с 01.07.2018г.</vt:lpstr>
      <vt:lpstr>'Тариф с 01.07.2018г.'!Область_печати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chesnokova.m</dc:creator>
  <cp:lastModifiedBy>chesnokova.m</cp:lastModifiedBy>
  <dcterms:created xsi:type="dcterms:W3CDTF">2019-06-05T10:52:55Z</dcterms:created>
  <dcterms:modified xsi:type="dcterms:W3CDTF">2019-06-05T10:55:07Z</dcterms:modified>
</cp:coreProperties>
</file>